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440" windowHeight="11865"/>
  </bookViews>
  <sheets>
    <sheet name="Plan rada institucije" sheetId="12" r:id="rId1"/>
    <sheet name="Zakoni i projekti za inst" sheetId="14" r:id="rId2"/>
  </sheets>
  <definedNames>
    <definedName name="_xlnm.Print_Area" localSheetId="0">'Plan rada institucije'!$M$1:$W$19</definedName>
    <definedName name="_xlnm.Print_Titles" localSheetId="0">'Plan rada institucije'!$6:$7</definedName>
    <definedName name="_xlnm.Print_Titles" localSheetId="1">'Zakoni i projekti za inst'!$5:$5</definedName>
  </definedNames>
  <calcPr calcId="145621"/>
</workbook>
</file>

<file path=xl/calcChain.xml><?xml version="1.0" encoding="utf-8"?>
<calcChain xmlns="http://schemas.openxmlformats.org/spreadsheetml/2006/main">
  <c r="W13" i="12" l="1"/>
  <c r="R15" i="12"/>
  <c r="S15" i="12"/>
  <c r="S13" i="12"/>
  <c r="S12" i="12"/>
  <c r="R13" i="12"/>
  <c r="R12" i="12"/>
  <c r="P11" i="12"/>
  <c r="Q11" i="12"/>
  <c r="Q10" i="12" s="1"/>
  <c r="Q9" i="12" s="1"/>
  <c r="T11" i="12"/>
  <c r="U11" i="12"/>
  <c r="V11" i="12"/>
  <c r="V10" i="12" s="1"/>
  <c r="V9" i="12" s="1"/>
  <c r="V8" i="12" s="1"/>
  <c r="O11" i="12"/>
  <c r="O10" i="12" s="1"/>
  <c r="R17" i="12"/>
  <c r="T10" i="12" l="1"/>
  <c r="T9" i="12" s="1"/>
  <c r="T8" i="12" s="1"/>
  <c r="P8" i="12"/>
  <c r="P10" i="12"/>
  <c r="P9" i="12" s="1"/>
  <c r="U17" i="12"/>
  <c r="U10" i="12" s="1"/>
  <c r="U9" i="12" s="1"/>
  <c r="Q8" i="12"/>
  <c r="R11" i="12"/>
  <c r="S11" i="12"/>
  <c r="O9" i="12"/>
  <c r="O8" i="12" s="1"/>
  <c r="R18" i="12"/>
  <c r="S18" i="12" s="1"/>
  <c r="R19" i="12"/>
  <c r="R10" i="12" l="1"/>
  <c r="R9" i="12" s="1"/>
  <c r="U8" i="12"/>
  <c r="W17" i="12"/>
  <c r="W15" i="12"/>
  <c r="R8" i="12" l="1"/>
  <c r="W12" i="12" l="1"/>
  <c r="W11" i="12" s="1"/>
  <c r="S19" i="12"/>
  <c r="W18" i="12"/>
  <c r="W19" i="12" l="1"/>
  <c r="S10" i="12"/>
  <c r="S9" i="12" s="1"/>
  <c r="S8" i="12" s="1"/>
  <c r="W8" i="12" s="1"/>
  <c r="W10" i="12"/>
  <c r="W9" i="12" s="1"/>
</calcChain>
</file>

<file path=xl/sharedStrings.xml><?xml version="1.0" encoding="utf-8"?>
<sst xmlns="http://schemas.openxmlformats.org/spreadsheetml/2006/main" count="105" uniqueCount="81">
  <si>
    <t>Jedinica mjerenja (%, broj ili opisno)</t>
  </si>
  <si>
    <t>Ciljana
vrijednost n+2</t>
  </si>
  <si>
    <t>Ciljana
vrijednost n+3</t>
  </si>
  <si>
    <t xml:space="preserve">Strateški cilj: </t>
  </si>
  <si>
    <t>Srednjoročni cilj</t>
  </si>
  <si>
    <t xml:space="preserve"> Programi</t>
  </si>
  <si>
    <t>Ukupno troškovi</t>
  </si>
  <si>
    <t>Institucija odgovorna za implementaciju</t>
  </si>
  <si>
    <t>Ukupno</t>
  </si>
  <si>
    <t>Ostali izvori</t>
  </si>
  <si>
    <t>Donacije</t>
  </si>
  <si>
    <t>Krediti</t>
  </si>
  <si>
    <t>Budžet</t>
  </si>
  <si>
    <t>Izvori finansiranja</t>
  </si>
  <si>
    <t>Procjena troškova</t>
  </si>
  <si>
    <t>Program u DOB-u</t>
  </si>
  <si>
    <t>Srednjoročni cilj 1</t>
  </si>
  <si>
    <t>Srednjoročni cilj 1*</t>
  </si>
  <si>
    <t>Okvir za mjerenje ostvarenja</t>
  </si>
  <si>
    <t>Polazna
vrijednost godina n</t>
  </si>
  <si>
    <t>Ciljana
vrijednost godina n+1</t>
  </si>
  <si>
    <t>Ciljana
vrijednost godina n+2</t>
  </si>
  <si>
    <t>Ciljana
vrijednost godina n+3</t>
  </si>
  <si>
    <t>Procijenjeni troškovi              godina n+1</t>
  </si>
  <si>
    <t>Procijenjeni troškovi              godina n+2</t>
  </si>
  <si>
    <t>Procijenjeni troškovi              godina n+3</t>
  </si>
  <si>
    <t>Specifični ciljevi</t>
  </si>
  <si>
    <t xml:space="preserve">ZAKONI </t>
  </si>
  <si>
    <t>PODZAKONSKI AKTI</t>
  </si>
  <si>
    <t>Planirani period za DONOŠENJE</t>
  </si>
  <si>
    <t>NAZIV PROJEKTA JAVNIH INVESTICIJA</t>
  </si>
  <si>
    <t>Očekivani PERIOD REALIZACIJE</t>
  </si>
  <si>
    <t>Specifični cilj 1</t>
  </si>
  <si>
    <t>Specifični cilj 2</t>
  </si>
  <si>
    <t>Opći cilj / principi razvoja:</t>
  </si>
  <si>
    <t>Usklađivanje s pravnim naslijeđem EU-a (DA ili NE)</t>
  </si>
  <si>
    <t>Projekt</t>
  </si>
  <si>
    <t>PREGLED ZAKONA, DRUGIH PROPISA I RAZVOJNO-INVESTICIONIH PROJEKATA/PROGRAMA PREDVIĐENIH SREDNJOROČNIM PLANOM RADA INSTITUCIJE</t>
  </si>
  <si>
    <t>Program 1.1</t>
  </si>
  <si>
    <t>Program 2.1</t>
  </si>
  <si>
    <t>Program 2.2</t>
  </si>
  <si>
    <t>Specifični cilj 1.1</t>
  </si>
  <si>
    <t>Program 1.1.1</t>
  </si>
  <si>
    <t>Unaprijediti odgovornost, nezavisnost, efikasnost i kvalitet pružanja usluga u  sektoru pravosuđa u BiH.</t>
  </si>
  <si>
    <t>%</t>
  </si>
  <si>
    <t>Tužilaštvo - Tužiteljstvo BiH</t>
  </si>
  <si>
    <t xml:space="preserve">broj </t>
  </si>
  <si>
    <t>Ispunjenje norme na nivou Tužilaštva BiH</t>
  </si>
  <si>
    <t>Pokazatelj rezultata</t>
  </si>
  <si>
    <t>Godišnji procenat riješenih predmeta</t>
  </si>
  <si>
    <t>broj</t>
  </si>
  <si>
    <t>Broj godišnje provedenih istraga po tužiocu</t>
  </si>
  <si>
    <t xml:space="preserve">1. i 2. </t>
  </si>
  <si>
    <t>1.</t>
  </si>
  <si>
    <t>1.* i 2.**</t>
  </si>
  <si>
    <t>1.* - Procesuiranje počinilaca krivičnih djela</t>
  </si>
  <si>
    <t>2.** - Planiranje i upravljanje aktivnostima tužilaštva</t>
  </si>
  <si>
    <t>PROGRAMI U DOB-u:</t>
  </si>
  <si>
    <t>1. i 2.</t>
  </si>
  <si>
    <t xml:space="preserve"> Opći cilj / principi razvoja: Unaprijediti razvoj pravosudnog sektora</t>
  </si>
  <si>
    <t>Efektivnije  provođenje krivičnog gonjenja u oblastima korupcije, terorizma, organizovanog kriminala, privrednog kriminala i ratnih zločina.</t>
  </si>
  <si>
    <t>Procesuiranje krivičnih djela u oblastima korupcije, terorizma, organizovanog kriminala, privrednog kriminala i ratnih zločina.</t>
  </si>
  <si>
    <t>Aktivnosti</t>
  </si>
  <si>
    <t>Strateški cilj: Ubrzati proces tranzicije i izgradnje kapaciteta</t>
  </si>
  <si>
    <t>projekat 1.1.1.1</t>
  </si>
  <si>
    <t xml:space="preserve">Provođenje krivičnog postupka.
</t>
  </si>
  <si>
    <t xml:space="preserve">Aktivnost 1. - Trijaža zaprimljenih izvještaja i krivičnih prijava.
</t>
  </si>
  <si>
    <t xml:space="preserve">Aktivnost 3. - Gonjenje počinilaca krivičnih djela pred Sudom BiH.
</t>
  </si>
  <si>
    <t xml:space="preserve">Aktivnost 2. - Provođenje istrage.
</t>
  </si>
  <si>
    <t xml:space="preserve">Broj dana  za rješavanje zaprimljenih predmeta </t>
  </si>
  <si>
    <t>Broj naredbi o nesprovođenju i obustavi istrage na koje je pritužba usvojena.</t>
  </si>
  <si>
    <t>Broj potvrđenih optužnica</t>
  </si>
  <si>
    <t>Broj optužnica koje rezultiraju konačnim osuđujućim presudama</t>
  </si>
  <si>
    <t>Projekt 1.1.2.1 - IBIH-TBIH-2 "TUŽILAŠTVO/TUŽITELJSTVO BIH IPA 2012/2013"</t>
  </si>
  <si>
    <t>Prosječni broj kvadrata radnog prostora po zaposleniku</t>
  </si>
  <si>
    <t>Projekt 1.1.3.1 - IBIH-TBIH-4 "IZGRADNJA ZGRADE TUŽILAŠTVO BIH-IPA"</t>
  </si>
  <si>
    <t>Projekt 1.1.4.1 - NADOGRADNJA I UNAPREĐIVANJE SPECIJALIZACIJE TUŽILACA I STRUČNOG OSOBLJA</t>
  </si>
  <si>
    <t>Broj ostvarenih edukacija u toku godine po zaposleniku</t>
  </si>
  <si>
    <t>Broj riješenih predmeta iz odjela RZ</t>
  </si>
  <si>
    <t>1 .i 2.</t>
  </si>
  <si>
    <t xml:space="preserve">                                                       AKCIONI PLAN SREDNJOROČNOG PLANA RADA INSTITUCIJE - TUŽILAŠTVO - TUŽITELJSTVO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</si>
</sst>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6">
    <xf numFmtId="0" fontId="0" fillId="0" borderId="0" xfId="0"/>
    <xf numFmtId="0" fontId="3" fillId="0" borderId="0" xfId="2"/>
    <xf numFmtId="0" fontId="3" fillId="0" borderId="0" xfId="2" applyFont="1"/>
    <xf numFmtId="0" fontId="3" fillId="0" borderId="11" xfId="2" applyBorder="1" applyAlignment="1">
      <alignment vertical="center" wrapText="1"/>
    </xf>
    <xf numFmtId="0" fontId="3" fillId="0" borderId="10" xfId="2" applyBorder="1" applyAlignment="1">
      <alignment vertical="center" wrapText="1"/>
    </xf>
    <xf numFmtId="0" fontId="3" fillId="0" borderId="2" xfId="2" applyBorder="1" applyAlignment="1">
      <alignment vertical="center" wrapText="1"/>
    </xf>
    <xf numFmtId="0" fontId="1" fillId="0" borderId="10" xfId="2" applyFont="1" applyBorder="1" applyAlignment="1">
      <alignment horizontal="left" vertical="center" wrapText="1"/>
    </xf>
    <xf numFmtId="0" fontId="3" fillId="0" borderId="8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1" fillId="0" borderId="4" xfId="2" applyFont="1" applyBorder="1" applyAlignment="1">
      <alignment horizontal="left" vertical="center" wrapText="1"/>
    </xf>
    <xf numFmtId="0" fontId="3" fillId="0" borderId="0" xfId="2" quotePrefix="1"/>
    <xf numFmtId="0" fontId="3" fillId="0" borderId="15" xfId="2" applyBorder="1" applyAlignment="1">
      <alignment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" fillId="0" borderId="28" xfId="2" applyFont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2" borderId="25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7" xfId="2" applyFont="1" applyFill="1" applyBorder="1" applyAlignment="1">
      <alignment horizontal="center" vertical="center" wrapText="1"/>
    </xf>
    <xf numFmtId="0" fontId="9" fillId="0" borderId="0" xfId="2" applyFont="1"/>
    <xf numFmtId="0" fontId="1" fillId="0" borderId="0" xfId="2" applyFont="1"/>
    <xf numFmtId="0" fontId="3" fillId="0" borderId="18" xfId="2" applyBorder="1"/>
    <xf numFmtId="0" fontId="6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1" fillId="0" borderId="4" xfId="2" applyFont="1" applyBorder="1" applyAlignment="1">
      <alignment horizontal="center" vertical="top" wrapText="1"/>
    </xf>
    <xf numFmtId="3" fontId="3" fillId="0" borderId="4" xfId="2" applyNumberForma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3" fillId="0" borderId="0" xfId="2" applyBorder="1"/>
    <xf numFmtId="0" fontId="3" fillId="0" borderId="0" xfId="2" quotePrefix="1" applyBorder="1"/>
    <xf numFmtId="0" fontId="1" fillId="0" borderId="4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4" xfId="2" applyNumberFormat="1" applyFont="1" applyFill="1" applyBorder="1" applyAlignment="1">
      <alignment vertical="center"/>
    </xf>
    <xf numFmtId="0" fontId="3" fillId="0" borderId="0" xfId="2" applyFont="1" applyFill="1"/>
    <xf numFmtId="0" fontId="3" fillId="0" borderId="4" xfId="2" applyFont="1" applyFill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10" fontId="3" fillId="0" borderId="4" xfId="2" applyNumberFormat="1" applyFont="1" applyFill="1" applyBorder="1" applyAlignment="1">
      <alignment horizontal="center" vertical="center"/>
    </xf>
    <xf numFmtId="9" fontId="3" fillId="0" borderId="4" xfId="2" applyNumberFormat="1" applyFont="1" applyFill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/>
    </xf>
    <xf numFmtId="0" fontId="3" fillId="0" borderId="4" xfId="2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3" fontId="3" fillId="0" borderId="4" xfId="2" applyNumberFormat="1" applyBorder="1" applyAlignment="1">
      <alignment horizontal="right" vertical="center" wrapText="1"/>
    </xf>
    <xf numFmtId="3" fontId="3" fillId="0" borderId="19" xfId="2" applyNumberFormat="1" applyBorder="1" applyAlignment="1">
      <alignment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0" fontId="3" fillId="0" borderId="4" xfId="2" applyFill="1" applyBorder="1" applyAlignment="1">
      <alignment horizontal="center" vertical="center" wrapText="1"/>
    </xf>
    <xf numFmtId="0" fontId="3" fillId="0" borderId="4" xfId="2" applyFill="1" applyBorder="1" applyAlignment="1">
      <alignment vertical="center" wrapText="1"/>
    </xf>
    <xf numFmtId="3" fontId="3" fillId="0" borderId="4" xfId="2" applyNumberForma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vertical="center" wrapText="1"/>
    </xf>
    <xf numFmtId="0" fontId="3" fillId="0" borderId="0" xfId="2" quotePrefix="1" applyFill="1"/>
    <xf numFmtId="0" fontId="3" fillId="0" borderId="0" xfId="2" applyFill="1"/>
    <xf numFmtId="0" fontId="1" fillId="0" borderId="4" xfId="2" applyFont="1" applyFill="1" applyBorder="1" applyAlignment="1">
      <alignment horizontal="center" vertical="top" wrapText="1"/>
    </xf>
    <xf numFmtId="0" fontId="3" fillId="0" borderId="4" xfId="2" applyFill="1" applyBorder="1"/>
    <xf numFmtId="3" fontId="3" fillId="0" borderId="4" xfId="2" applyNumberFormat="1" applyFill="1" applyBorder="1" applyAlignment="1">
      <alignment horizontal="right" vertical="center" wrapText="1"/>
    </xf>
    <xf numFmtId="3" fontId="1" fillId="0" borderId="4" xfId="2" applyNumberFormat="1" applyFont="1" applyFill="1" applyBorder="1" applyAlignment="1">
      <alignment horizontal="right" vertical="center" wrapText="1"/>
    </xf>
    <xf numFmtId="0" fontId="4" fillId="2" borderId="30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3" fillId="0" borderId="19" xfId="2" applyNumberFormat="1" applyBorder="1" applyAlignment="1">
      <alignment horizontal="center" vertical="center" wrapText="1"/>
    </xf>
    <xf numFmtId="3" fontId="3" fillId="0" borderId="17" xfId="2" applyNumberForma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left" vertical="center"/>
    </xf>
    <xf numFmtId="0" fontId="4" fillId="3" borderId="14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3" borderId="29" xfId="2" applyFont="1" applyFill="1" applyBorder="1" applyAlignment="1">
      <alignment horizontal="left" vertical="center"/>
    </xf>
    <xf numFmtId="0" fontId="4" fillId="3" borderId="2" xfId="2" applyFont="1" applyFill="1" applyBorder="1" applyAlignment="1">
      <alignment horizontal="left" vertical="center"/>
    </xf>
    <xf numFmtId="0" fontId="1" fillId="0" borderId="4" xfId="2" applyFont="1" applyBorder="1" applyAlignment="1">
      <alignment horizontal="center" vertical="center" textRotation="90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17" xfId="2" applyFont="1" applyFill="1" applyBorder="1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top" wrapText="1"/>
    </xf>
    <xf numFmtId="0" fontId="3" fillId="0" borderId="19" xfId="2" applyBorder="1" applyAlignment="1">
      <alignment horizontal="center" vertical="center" wrapText="1"/>
    </xf>
    <xf numFmtId="0" fontId="3" fillId="0" borderId="17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/>
    </xf>
    <xf numFmtId="0" fontId="3" fillId="2" borderId="16" xfId="2" applyFill="1" applyBorder="1" applyAlignment="1">
      <alignment horizontal="center"/>
    </xf>
    <xf numFmtId="0" fontId="4" fillId="0" borderId="16" xfId="2" applyFont="1" applyBorder="1" applyAlignment="1">
      <alignment horizontal="left" vertical="center"/>
    </xf>
    <xf numFmtId="0" fontId="3" fillId="0" borderId="16" xfId="2" applyBorder="1" applyAlignment="1">
      <alignment horizontal="center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Obično_Prilog 5" xfId="1"/>
  </cellStyles>
  <dxfs count="0"/>
  <tableStyles count="0" defaultTableStyle="TableStyleMedium2" defaultPivotStyle="PivotStyleLight16"/>
  <colors>
    <mruColors>
      <color rgb="FF99CCFF"/>
      <color rgb="FF33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="80" zoomScaleNormal="80" workbookViewId="0">
      <selection sqref="A1:X24"/>
    </sheetView>
  </sheetViews>
  <sheetFormatPr defaultColWidth="9.140625" defaultRowHeight="12.75" x14ac:dyDescent="0.2"/>
  <cols>
    <col min="1" max="1" width="5.5703125" style="1" customWidth="1"/>
    <col min="2" max="2" width="7.42578125" style="1" customWidth="1"/>
    <col min="3" max="3" width="7" style="1" customWidth="1"/>
    <col min="4" max="4" width="12.28515625" style="1" customWidth="1"/>
    <col min="5" max="6" width="10.5703125" style="1" customWidth="1"/>
    <col min="7" max="7" width="12" style="1" customWidth="1"/>
    <col min="8" max="8" width="5.5703125" style="1" customWidth="1"/>
    <col min="9" max="10" width="9.7109375" style="1" customWidth="1"/>
    <col min="11" max="11" width="7.85546875" style="1" customWidth="1"/>
    <col min="12" max="12" width="8.42578125" style="1" customWidth="1"/>
    <col min="13" max="14" width="11.42578125" style="1" hidden="1" customWidth="1"/>
    <col min="15" max="15" width="11.5703125" style="1" customWidth="1"/>
    <col min="16" max="16" width="10.5703125" style="1" customWidth="1"/>
    <col min="17" max="17" width="10.7109375" style="1" customWidth="1"/>
    <col min="18" max="18" width="11.42578125" style="1" customWidth="1"/>
    <col min="19" max="19" width="10.7109375" style="1" customWidth="1"/>
    <col min="20" max="20" width="3.5703125" style="1" customWidth="1"/>
    <col min="21" max="21" width="8.28515625" style="1" customWidth="1"/>
    <col min="22" max="22" width="3.140625" style="1" customWidth="1"/>
    <col min="23" max="23" width="10.85546875" style="1" customWidth="1"/>
    <col min="24" max="24" width="7.28515625" style="1" customWidth="1"/>
    <col min="25" max="16384" width="9.140625" style="1"/>
  </cols>
  <sheetData>
    <row r="1" spans="1:32" ht="23.25" customHeight="1" thickBot="1" x14ac:dyDescent="0.25">
      <c r="A1" s="72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  <c r="Y1" s="37"/>
      <c r="Z1" s="37"/>
      <c r="AA1" s="37"/>
      <c r="AB1" s="37"/>
      <c r="AC1" s="37"/>
      <c r="AD1" s="37"/>
      <c r="AE1" s="37"/>
      <c r="AF1" s="37"/>
    </row>
    <row r="2" spans="1:32" ht="19.5" customHeight="1" x14ac:dyDescent="0.2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1:32" ht="16.5" customHeight="1" x14ac:dyDescent="0.2">
      <c r="A3" s="86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32" ht="17.45" customHeight="1" x14ac:dyDescent="0.2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/>
      <c r="G4" s="31">
        <v>6</v>
      </c>
      <c r="H4" s="31">
        <v>7</v>
      </c>
      <c r="I4" s="31">
        <v>8</v>
      </c>
      <c r="J4" s="31">
        <v>9</v>
      </c>
      <c r="K4" s="31">
        <v>10</v>
      </c>
      <c r="L4" s="31">
        <v>11</v>
      </c>
      <c r="M4" s="31">
        <v>9</v>
      </c>
      <c r="N4" s="31">
        <v>10</v>
      </c>
      <c r="O4" s="31">
        <v>12</v>
      </c>
      <c r="P4" s="31">
        <v>13</v>
      </c>
      <c r="Q4" s="31">
        <v>14</v>
      </c>
      <c r="R4" s="31">
        <v>15</v>
      </c>
      <c r="S4" s="31">
        <v>16</v>
      </c>
      <c r="T4" s="31">
        <v>17</v>
      </c>
      <c r="U4" s="31">
        <v>18</v>
      </c>
      <c r="V4" s="31">
        <v>19</v>
      </c>
      <c r="W4" s="31">
        <v>20</v>
      </c>
      <c r="X4" s="31">
        <v>21</v>
      </c>
    </row>
    <row r="5" spans="1:32" ht="21" customHeight="1" x14ac:dyDescent="0.2">
      <c r="A5" s="36"/>
      <c r="B5" s="36"/>
      <c r="C5" s="36"/>
      <c r="D5" s="36"/>
      <c r="E5" s="32"/>
      <c r="F5" s="32"/>
      <c r="G5" s="77" t="s">
        <v>18</v>
      </c>
      <c r="H5" s="77"/>
      <c r="I5" s="77"/>
      <c r="J5" s="77"/>
      <c r="K5" s="77"/>
      <c r="L5" s="77"/>
      <c r="M5" s="33"/>
      <c r="N5" s="33"/>
      <c r="O5" s="77" t="s">
        <v>14</v>
      </c>
      <c r="P5" s="77"/>
      <c r="Q5" s="77"/>
      <c r="R5" s="77"/>
      <c r="S5" s="77" t="s">
        <v>13</v>
      </c>
      <c r="T5" s="77"/>
      <c r="U5" s="77"/>
      <c r="V5" s="77"/>
      <c r="W5" s="77"/>
      <c r="X5" s="33"/>
    </row>
    <row r="6" spans="1:32" s="2" customFormat="1" ht="33.75" customHeight="1" x14ac:dyDescent="0.2">
      <c r="A6" s="75" t="s">
        <v>4</v>
      </c>
      <c r="B6" s="75" t="s">
        <v>26</v>
      </c>
      <c r="C6" s="75" t="s">
        <v>5</v>
      </c>
      <c r="D6" s="76" t="s">
        <v>36</v>
      </c>
      <c r="E6" s="75" t="s">
        <v>7</v>
      </c>
      <c r="F6" s="90" t="s">
        <v>62</v>
      </c>
      <c r="G6" s="75" t="s">
        <v>48</v>
      </c>
      <c r="H6" s="75" t="s">
        <v>0</v>
      </c>
      <c r="I6" s="75" t="s">
        <v>19</v>
      </c>
      <c r="J6" s="75" t="s">
        <v>20</v>
      </c>
      <c r="K6" s="75" t="s">
        <v>21</v>
      </c>
      <c r="L6" s="75" t="s">
        <v>22</v>
      </c>
      <c r="M6" s="75" t="s">
        <v>1</v>
      </c>
      <c r="N6" s="75" t="s">
        <v>2</v>
      </c>
      <c r="O6" s="75" t="s">
        <v>23</v>
      </c>
      <c r="P6" s="75" t="s">
        <v>24</v>
      </c>
      <c r="Q6" s="75" t="s">
        <v>25</v>
      </c>
      <c r="R6" s="75" t="s">
        <v>6</v>
      </c>
      <c r="S6" s="75" t="s">
        <v>12</v>
      </c>
      <c r="T6" s="75" t="s">
        <v>11</v>
      </c>
      <c r="U6" s="75" t="s">
        <v>10</v>
      </c>
      <c r="V6" s="75" t="s">
        <v>9</v>
      </c>
      <c r="W6" s="75" t="s">
        <v>8</v>
      </c>
      <c r="X6" s="75" t="s">
        <v>15</v>
      </c>
      <c r="Z6" s="78"/>
      <c r="AA6" s="78"/>
      <c r="AB6" s="78"/>
      <c r="AC6" s="78"/>
      <c r="AD6" s="78"/>
    </row>
    <row r="7" spans="1:32" s="2" customFormat="1" ht="41.25" customHeight="1" x14ac:dyDescent="0.2">
      <c r="A7" s="75"/>
      <c r="B7" s="75"/>
      <c r="C7" s="75"/>
      <c r="D7" s="76"/>
      <c r="E7" s="75"/>
      <c r="F7" s="91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5"/>
      <c r="Z7" s="78"/>
      <c r="AA7" s="78"/>
      <c r="AB7" s="78"/>
      <c r="AC7" s="78"/>
      <c r="AD7" s="78"/>
    </row>
    <row r="8" spans="1:32" s="47" customFormat="1" ht="78" customHeight="1" x14ac:dyDescent="0.2">
      <c r="A8" s="40" t="s">
        <v>17</v>
      </c>
      <c r="B8" s="41"/>
      <c r="C8" s="42"/>
      <c r="D8" s="42"/>
      <c r="E8" s="43" t="s">
        <v>45</v>
      </c>
      <c r="F8" s="43"/>
      <c r="G8" s="43" t="s">
        <v>47</v>
      </c>
      <c r="H8" s="44" t="s">
        <v>44</v>
      </c>
      <c r="I8" s="50">
        <v>1.5976999999999999</v>
      </c>
      <c r="J8" s="45">
        <v>1.6</v>
      </c>
      <c r="K8" s="45">
        <v>1.6</v>
      </c>
      <c r="L8" s="45">
        <v>1.6</v>
      </c>
      <c r="M8" s="45"/>
      <c r="N8" s="45"/>
      <c r="O8" s="46">
        <f>O9</f>
        <v>20350727</v>
      </c>
      <c r="P8" s="46">
        <f t="shared" ref="P8:W9" si="0">P9</f>
        <v>19900000</v>
      </c>
      <c r="Q8" s="46">
        <f t="shared" si="0"/>
        <v>19804200</v>
      </c>
      <c r="R8" s="46">
        <f t="shared" si="0"/>
        <v>60054927</v>
      </c>
      <c r="S8" s="46">
        <f t="shared" si="0"/>
        <v>59663767</v>
      </c>
      <c r="T8" s="46">
        <f t="shared" si="0"/>
        <v>0</v>
      </c>
      <c r="U8" s="46">
        <f t="shared" si="0"/>
        <v>391160</v>
      </c>
      <c r="V8" s="46">
        <f t="shared" si="0"/>
        <v>0</v>
      </c>
      <c r="W8" s="63">
        <f>S8+T8+U8+V8</f>
        <v>60054927</v>
      </c>
      <c r="X8" s="44" t="s">
        <v>54</v>
      </c>
      <c r="Z8" s="78"/>
      <c r="AA8" s="78"/>
      <c r="AB8" s="78"/>
      <c r="AC8" s="78"/>
      <c r="AD8" s="78"/>
    </row>
    <row r="9" spans="1:32" s="47" customFormat="1" ht="62.25" customHeight="1" x14ac:dyDescent="0.2">
      <c r="A9" s="89" t="s">
        <v>43</v>
      </c>
      <c r="B9" s="41" t="s">
        <v>41</v>
      </c>
      <c r="C9" s="42"/>
      <c r="D9" s="42"/>
      <c r="E9" s="43" t="s">
        <v>45</v>
      </c>
      <c r="F9" s="43"/>
      <c r="G9" s="43" t="s">
        <v>49</v>
      </c>
      <c r="H9" s="44" t="s">
        <v>44</v>
      </c>
      <c r="I9" s="51">
        <v>0.29449999999999998</v>
      </c>
      <c r="J9" s="52">
        <v>0.3</v>
      </c>
      <c r="K9" s="52">
        <v>0.31</v>
      </c>
      <c r="L9" s="52">
        <v>0.32</v>
      </c>
      <c r="M9" s="45"/>
      <c r="N9" s="45"/>
      <c r="O9" s="46">
        <f>O10</f>
        <v>20350727</v>
      </c>
      <c r="P9" s="46">
        <f>P10</f>
        <v>19900000</v>
      </c>
      <c r="Q9" s="46">
        <f>Q10</f>
        <v>19804200</v>
      </c>
      <c r="R9" s="46">
        <f t="shared" si="0"/>
        <v>60054927</v>
      </c>
      <c r="S9" s="46">
        <f t="shared" si="0"/>
        <v>59663767</v>
      </c>
      <c r="T9" s="46">
        <f t="shared" si="0"/>
        <v>0</v>
      </c>
      <c r="U9" s="46">
        <f t="shared" si="0"/>
        <v>391160</v>
      </c>
      <c r="V9" s="46">
        <f t="shared" si="0"/>
        <v>0</v>
      </c>
      <c r="W9" s="63">
        <f t="shared" si="0"/>
        <v>60054927</v>
      </c>
      <c r="X9" s="44" t="s">
        <v>58</v>
      </c>
      <c r="Z9" s="78"/>
      <c r="AA9" s="78"/>
      <c r="AB9" s="78"/>
      <c r="AC9" s="78"/>
      <c r="AD9" s="78"/>
    </row>
    <row r="10" spans="1:32" s="47" customFormat="1" ht="63" customHeight="1" x14ac:dyDescent="0.2">
      <c r="A10" s="89"/>
      <c r="B10" s="89" t="s">
        <v>60</v>
      </c>
      <c r="C10" s="40" t="s">
        <v>42</v>
      </c>
      <c r="D10" s="42"/>
      <c r="E10" s="43" t="s">
        <v>45</v>
      </c>
      <c r="F10" s="43"/>
      <c r="G10" s="43"/>
      <c r="H10" s="43" t="s">
        <v>50</v>
      </c>
      <c r="I10" s="43">
        <v>16</v>
      </c>
      <c r="J10" s="43">
        <v>17</v>
      </c>
      <c r="K10" s="43">
        <v>18</v>
      </c>
      <c r="L10" s="43">
        <v>19</v>
      </c>
      <c r="M10" s="48"/>
      <c r="N10" s="48"/>
      <c r="O10" s="46">
        <f>O11+O17+O18+O19</f>
        <v>20350727</v>
      </c>
      <c r="P10" s="46">
        <f t="shared" ref="P10:U10" si="1">P11+P17+P18+P19</f>
        <v>19900000</v>
      </c>
      <c r="Q10" s="46">
        <f t="shared" si="1"/>
        <v>19804200</v>
      </c>
      <c r="R10" s="46">
        <f t="shared" si="1"/>
        <v>60054927</v>
      </c>
      <c r="S10" s="46">
        <f t="shared" si="1"/>
        <v>59663767</v>
      </c>
      <c r="T10" s="46">
        <f t="shared" si="1"/>
        <v>0</v>
      </c>
      <c r="U10" s="46">
        <f t="shared" si="1"/>
        <v>391160</v>
      </c>
      <c r="V10" s="46">
        <f t="shared" ref="V10" si="2">V11+V17+V18+V19</f>
        <v>0</v>
      </c>
      <c r="W10" s="63">
        <f t="shared" ref="W10" si="3">W11+W17+W18+W19</f>
        <v>60054927</v>
      </c>
      <c r="X10" s="43" t="s">
        <v>58</v>
      </c>
      <c r="Z10" s="78"/>
      <c r="AA10" s="78"/>
      <c r="AB10" s="78"/>
      <c r="AC10" s="78"/>
      <c r="AD10" s="78"/>
    </row>
    <row r="11" spans="1:32" ht="91.5" customHeight="1" x14ac:dyDescent="0.2">
      <c r="A11" s="89"/>
      <c r="B11" s="89"/>
      <c r="C11" s="89" t="s">
        <v>61</v>
      </c>
      <c r="D11" s="68" t="s">
        <v>64</v>
      </c>
      <c r="E11" s="59" t="s">
        <v>45</v>
      </c>
      <c r="F11" s="69"/>
      <c r="G11" s="59"/>
      <c r="H11" s="59"/>
      <c r="I11" s="59"/>
      <c r="J11" s="59"/>
      <c r="K11" s="59"/>
      <c r="L11" s="59"/>
      <c r="M11" s="60"/>
      <c r="N11" s="60"/>
      <c r="O11" s="70">
        <f>O12+O13+O15</f>
        <v>18983000</v>
      </c>
      <c r="P11" s="70">
        <f t="shared" ref="P11:W11" si="4">P12+P13+P15</f>
        <v>19203000</v>
      </c>
      <c r="Q11" s="70">
        <f t="shared" si="4"/>
        <v>19104200</v>
      </c>
      <c r="R11" s="70">
        <f>O11+P11+Q11</f>
        <v>57290200</v>
      </c>
      <c r="S11" s="70">
        <f>O11+P11+Q11</f>
        <v>57290200</v>
      </c>
      <c r="T11" s="70">
        <f t="shared" si="4"/>
        <v>0</v>
      </c>
      <c r="U11" s="70">
        <f t="shared" si="4"/>
        <v>0</v>
      </c>
      <c r="V11" s="70">
        <f t="shared" si="4"/>
        <v>0</v>
      </c>
      <c r="W11" s="71">
        <f t="shared" si="4"/>
        <v>57290200</v>
      </c>
      <c r="X11" s="43" t="s">
        <v>58</v>
      </c>
      <c r="Z11" s="78"/>
      <c r="AA11" s="78"/>
      <c r="AB11" s="78"/>
      <c r="AC11" s="78"/>
      <c r="AD11" s="78"/>
    </row>
    <row r="12" spans="1:32" ht="120" customHeight="1" x14ac:dyDescent="0.2">
      <c r="A12" s="89"/>
      <c r="B12" s="89"/>
      <c r="C12" s="89"/>
      <c r="D12" s="89" t="s">
        <v>65</v>
      </c>
      <c r="E12" s="92" t="s">
        <v>45</v>
      </c>
      <c r="F12" s="34" t="s">
        <v>66</v>
      </c>
      <c r="G12" s="53" t="s">
        <v>69</v>
      </c>
      <c r="H12" s="53" t="s">
        <v>46</v>
      </c>
      <c r="I12" s="53">
        <v>115</v>
      </c>
      <c r="J12" s="53">
        <v>112</v>
      </c>
      <c r="K12" s="55">
        <v>110</v>
      </c>
      <c r="L12" s="55">
        <v>108</v>
      </c>
      <c r="M12" s="8"/>
      <c r="N12" s="8"/>
      <c r="O12" s="35">
        <v>2000000</v>
      </c>
      <c r="P12" s="35">
        <v>2203000</v>
      </c>
      <c r="Q12" s="35">
        <v>2300000</v>
      </c>
      <c r="R12" s="56">
        <f>O12+P12+Q12</f>
        <v>6503000</v>
      </c>
      <c r="S12" s="57">
        <f>O12+P12+Q12</f>
        <v>6503000</v>
      </c>
      <c r="T12" s="49">
        <v>0</v>
      </c>
      <c r="U12" s="49">
        <v>0</v>
      </c>
      <c r="V12" s="49">
        <v>0</v>
      </c>
      <c r="W12" s="35">
        <f>S12</f>
        <v>6503000</v>
      </c>
      <c r="X12" s="8" t="s">
        <v>52</v>
      </c>
      <c r="Z12" s="78"/>
      <c r="AA12" s="78"/>
      <c r="AB12" s="78"/>
      <c r="AC12" s="78"/>
      <c r="AD12" s="78"/>
    </row>
    <row r="13" spans="1:32" ht="87.75" customHeight="1" x14ac:dyDescent="0.2">
      <c r="A13" s="89"/>
      <c r="B13" s="89"/>
      <c r="C13" s="89"/>
      <c r="D13" s="89"/>
      <c r="E13" s="92"/>
      <c r="F13" s="93" t="s">
        <v>68</v>
      </c>
      <c r="G13" s="53" t="s">
        <v>70</v>
      </c>
      <c r="H13" s="53" t="s">
        <v>46</v>
      </c>
      <c r="I13" s="53">
        <v>14</v>
      </c>
      <c r="J13" s="53">
        <v>16</v>
      </c>
      <c r="K13" s="55">
        <v>18</v>
      </c>
      <c r="L13" s="55">
        <v>20</v>
      </c>
      <c r="M13" s="8"/>
      <c r="N13" s="8"/>
      <c r="O13" s="79">
        <v>6000000</v>
      </c>
      <c r="P13" s="79">
        <v>7000000</v>
      </c>
      <c r="Q13" s="79">
        <v>7000000</v>
      </c>
      <c r="R13" s="79">
        <f t="shared" ref="R13:R15" si="5">O13+P13+Q13</f>
        <v>20000000</v>
      </c>
      <c r="S13" s="79">
        <f t="shared" ref="S13:S15" si="6">O13+P13+Q13</f>
        <v>20000000</v>
      </c>
      <c r="T13" s="81">
        <v>0</v>
      </c>
      <c r="U13" s="81">
        <v>0</v>
      </c>
      <c r="V13" s="81">
        <v>0</v>
      </c>
      <c r="W13" s="79">
        <f t="shared" ref="W13" si="7">S13</f>
        <v>20000000</v>
      </c>
      <c r="X13" s="94" t="s">
        <v>79</v>
      </c>
      <c r="Z13" s="78"/>
      <c r="AA13" s="78"/>
      <c r="AB13" s="78"/>
      <c r="AC13" s="78"/>
      <c r="AD13" s="78"/>
    </row>
    <row r="14" spans="1:32" ht="87.75" customHeight="1" x14ac:dyDescent="0.2">
      <c r="A14" s="89"/>
      <c r="B14" s="89"/>
      <c r="C14" s="89"/>
      <c r="D14" s="89"/>
      <c r="E14" s="92"/>
      <c r="F14" s="93"/>
      <c r="G14" s="53" t="s">
        <v>51</v>
      </c>
      <c r="H14" s="53" t="s">
        <v>50</v>
      </c>
      <c r="I14" s="53">
        <v>17</v>
      </c>
      <c r="J14" s="53">
        <v>18</v>
      </c>
      <c r="K14" s="55">
        <v>19</v>
      </c>
      <c r="L14" s="55">
        <v>20</v>
      </c>
      <c r="M14" s="8"/>
      <c r="N14" s="8"/>
      <c r="O14" s="80"/>
      <c r="P14" s="80"/>
      <c r="Q14" s="80"/>
      <c r="R14" s="80"/>
      <c r="S14" s="80"/>
      <c r="T14" s="82"/>
      <c r="U14" s="82"/>
      <c r="V14" s="82"/>
      <c r="W14" s="80"/>
      <c r="X14" s="95"/>
      <c r="Z14" s="54"/>
      <c r="AA14" s="54"/>
      <c r="AB14" s="54"/>
      <c r="AC14" s="54"/>
      <c r="AD14" s="54"/>
    </row>
    <row r="15" spans="1:32" ht="96" customHeight="1" x14ac:dyDescent="0.2">
      <c r="A15" s="89"/>
      <c r="B15" s="89"/>
      <c r="C15" s="89"/>
      <c r="D15" s="89"/>
      <c r="E15" s="92" t="s">
        <v>45</v>
      </c>
      <c r="F15" s="93" t="s">
        <v>67</v>
      </c>
      <c r="G15" s="53" t="s">
        <v>71</v>
      </c>
      <c r="H15" s="53" t="s">
        <v>44</v>
      </c>
      <c r="I15" s="53">
        <v>91</v>
      </c>
      <c r="J15" s="53">
        <v>92</v>
      </c>
      <c r="K15" s="53">
        <v>93</v>
      </c>
      <c r="L15" s="53">
        <v>94</v>
      </c>
      <c r="M15" s="8"/>
      <c r="N15" s="8"/>
      <c r="O15" s="79">
        <v>10983000</v>
      </c>
      <c r="P15" s="79">
        <v>10000000</v>
      </c>
      <c r="Q15" s="79">
        <v>9804200</v>
      </c>
      <c r="R15" s="79">
        <f t="shared" si="5"/>
        <v>30787200</v>
      </c>
      <c r="S15" s="79">
        <f t="shared" si="6"/>
        <v>30787200</v>
      </c>
      <c r="T15" s="81">
        <v>0</v>
      </c>
      <c r="U15" s="81">
        <v>0</v>
      </c>
      <c r="V15" s="81">
        <v>0</v>
      </c>
      <c r="W15" s="79">
        <f>S15</f>
        <v>30787200</v>
      </c>
      <c r="X15" s="94" t="s">
        <v>53</v>
      </c>
    </row>
    <row r="16" spans="1:32" ht="96" customHeight="1" x14ac:dyDescent="0.2">
      <c r="A16" s="89"/>
      <c r="B16" s="89"/>
      <c r="C16" s="89"/>
      <c r="D16" s="89"/>
      <c r="E16" s="92"/>
      <c r="F16" s="93"/>
      <c r="G16" s="53" t="s">
        <v>72</v>
      </c>
      <c r="H16" s="53" t="s">
        <v>44</v>
      </c>
      <c r="I16" s="53">
        <v>71</v>
      </c>
      <c r="J16" s="53">
        <v>73</v>
      </c>
      <c r="K16" s="53">
        <v>75</v>
      </c>
      <c r="L16" s="53">
        <v>77</v>
      </c>
      <c r="M16" s="8"/>
      <c r="N16" s="8"/>
      <c r="O16" s="80"/>
      <c r="P16" s="80"/>
      <c r="Q16" s="80"/>
      <c r="R16" s="80"/>
      <c r="S16" s="80"/>
      <c r="T16" s="82"/>
      <c r="U16" s="82"/>
      <c r="V16" s="82"/>
      <c r="W16" s="80"/>
      <c r="X16" s="95"/>
    </row>
    <row r="17" spans="1:24" ht="113.25" customHeight="1" x14ac:dyDescent="0.2">
      <c r="A17" s="89"/>
      <c r="B17" s="89"/>
      <c r="C17" s="89"/>
      <c r="D17" s="41" t="s">
        <v>73</v>
      </c>
      <c r="E17" s="60" t="s">
        <v>45</v>
      </c>
      <c r="F17" s="59"/>
      <c r="G17" s="59" t="s">
        <v>78</v>
      </c>
      <c r="H17" s="59" t="s">
        <v>46</v>
      </c>
      <c r="I17" s="59">
        <v>330</v>
      </c>
      <c r="J17" s="59">
        <v>340</v>
      </c>
      <c r="K17" s="59">
        <v>350</v>
      </c>
      <c r="L17" s="59">
        <v>360</v>
      </c>
      <c r="M17" s="60"/>
      <c r="N17" s="60"/>
      <c r="O17" s="61">
        <v>391160</v>
      </c>
      <c r="P17" s="61">
        <v>0</v>
      </c>
      <c r="Q17" s="61">
        <v>0</v>
      </c>
      <c r="R17" s="58">
        <f>O17+P17+Q17</f>
        <v>391160</v>
      </c>
      <c r="S17" s="61">
        <v>0</v>
      </c>
      <c r="T17" s="43">
        <v>0</v>
      </c>
      <c r="U17" s="62">
        <f>R17</f>
        <v>391160</v>
      </c>
      <c r="V17" s="43">
        <v>0</v>
      </c>
      <c r="W17" s="64">
        <f>S17+T17+U17+V17</f>
        <v>391160</v>
      </c>
      <c r="X17" s="59" t="s">
        <v>52</v>
      </c>
    </row>
    <row r="18" spans="1:24" s="47" customFormat="1" ht="93" customHeight="1" x14ac:dyDescent="0.2">
      <c r="A18" s="89"/>
      <c r="B18" s="89"/>
      <c r="C18" s="89"/>
      <c r="D18" s="41" t="s">
        <v>75</v>
      </c>
      <c r="E18" s="43" t="s">
        <v>45</v>
      </c>
      <c r="F18" s="43"/>
      <c r="G18" s="59" t="s">
        <v>74</v>
      </c>
      <c r="H18" s="43" t="s">
        <v>50</v>
      </c>
      <c r="I18" s="43">
        <v>16</v>
      </c>
      <c r="J18" s="43">
        <v>19</v>
      </c>
      <c r="K18" s="43">
        <v>19</v>
      </c>
      <c r="L18" s="43">
        <v>19</v>
      </c>
      <c r="M18" s="48"/>
      <c r="N18" s="48"/>
      <c r="O18" s="58">
        <v>292567</v>
      </c>
      <c r="P18" s="58">
        <v>0</v>
      </c>
      <c r="Q18" s="58">
        <v>0</v>
      </c>
      <c r="R18" s="58">
        <f>O18+P18+Q18</f>
        <v>292567</v>
      </c>
      <c r="S18" s="58">
        <f>R18</f>
        <v>292567</v>
      </c>
      <c r="T18" s="48">
        <v>0</v>
      </c>
      <c r="U18" s="48">
        <v>0</v>
      </c>
      <c r="V18" s="48">
        <v>0</v>
      </c>
      <c r="W18" s="65">
        <f>S18+T18+U18+V18</f>
        <v>292567</v>
      </c>
      <c r="X18" s="43" t="s">
        <v>58</v>
      </c>
    </row>
    <row r="19" spans="1:24" s="47" customFormat="1" ht="169.5" customHeight="1" x14ac:dyDescent="0.2">
      <c r="A19" s="89"/>
      <c r="B19" s="89"/>
      <c r="C19" s="89"/>
      <c r="D19" s="41" t="s">
        <v>76</v>
      </c>
      <c r="E19" s="43" t="s">
        <v>45</v>
      </c>
      <c r="F19" s="43"/>
      <c r="G19" s="43" t="s">
        <v>77</v>
      </c>
      <c r="H19" s="43" t="s">
        <v>50</v>
      </c>
      <c r="I19" s="43">
        <v>4</v>
      </c>
      <c r="J19" s="43">
        <v>5</v>
      </c>
      <c r="K19" s="43">
        <v>6</v>
      </c>
      <c r="L19" s="43">
        <v>7</v>
      </c>
      <c r="M19" s="48"/>
      <c r="N19" s="48"/>
      <c r="O19" s="58">
        <v>684000</v>
      </c>
      <c r="P19" s="58">
        <v>697000</v>
      </c>
      <c r="Q19" s="58">
        <v>700000</v>
      </c>
      <c r="R19" s="58">
        <f>O19+P19+Q19</f>
        <v>2081000</v>
      </c>
      <c r="S19" s="58">
        <f>R19</f>
        <v>2081000</v>
      </c>
      <c r="T19" s="48">
        <v>0</v>
      </c>
      <c r="U19" s="48">
        <v>0</v>
      </c>
      <c r="V19" s="48">
        <v>0</v>
      </c>
      <c r="W19" s="65">
        <f>S19+T19+U19+V19</f>
        <v>2081000</v>
      </c>
      <c r="X19" s="43" t="s">
        <v>53</v>
      </c>
    </row>
    <row r="20" spans="1:24" x14ac:dyDescent="0.2">
      <c r="C20" s="10"/>
      <c r="D20" s="66"/>
      <c r="E20" s="66"/>
      <c r="F20" s="66"/>
      <c r="G20" s="66"/>
      <c r="H20" s="67"/>
      <c r="I20" s="67"/>
      <c r="J20" s="66"/>
      <c r="K20" s="66"/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3.5" customHeight="1" x14ac:dyDescent="0.2">
      <c r="A21" s="30" t="s">
        <v>57</v>
      </c>
      <c r="B21" s="30"/>
      <c r="C21" s="10"/>
      <c r="D21" s="66"/>
      <c r="E21" s="66"/>
      <c r="F21" s="66"/>
      <c r="G21" s="66"/>
      <c r="H21" s="67"/>
      <c r="I21" s="67"/>
      <c r="J21" s="66"/>
      <c r="K21" s="66"/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x14ac:dyDescent="0.2"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x14ac:dyDescent="0.2">
      <c r="A23" s="1" t="s">
        <v>55</v>
      </c>
    </row>
    <row r="24" spans="1:24" x14ac:dyDescent="0.2">
      <c r="A24" s="1" t="s">
        <v>56</v>
      </c>
    </row>
    <row r="27" spans="1:24" x14ac:dyDescent="0.2">
      <c r="H27" s="38"/>
      <c r="I27" s="38"/>
      <c r="J27" s="38"/>
      <c r="K27" s="38"/>
      <c r="L27" s="38"/>
      <c r="M27" s="38"/>
      <c r="N27" s="38"/>
      <c r="O27" s="38"/>
      <c r="P27" s="38"/>
    </row>
    <row r="28" spans="1:24" x14ac:dyDescent="0.2">
      <c r="H28" s="38"/>
      <c r="I28" s="38"/>
      <c r="J28" s="39"/>
      <c r="K28" s="39"/>
      <c r="L28" s="39"/>
      <c r="M28" s="39"/>
      <c r="N28" s="38"/>
      <c r="O28" s="38"/>
      <c r="P28" s="38"/>
    </row>
    <row r="29" spans="1:24" x14ac:dyDescent="0.2">
      <c r="H29" s="38"/>
      <c r="I29" s="38"/>
      <c r="J29" s="39"/>
      <c r="K29" s="39"/>
      <c r="L29" s="39"/>
      <c r="M29" s="39"/>
      <c r="N29" s="38"/>
      <c r="O29" s="38"/>
      <c r="P29" s="38"/>
    </row>
    <row r="30" spans="1:24" x14ac:dyDescent="0.2">
      <c r="H30" s="38"/>
      <c r="I30" s="38"/>
      <c r="J30" s="38"/>
      <c r="K30" s="38"/>
      <c r="L30" s="38"/>
      <c r="M30" s="38"/>
      <c r="N30" s="38"/>
      <c r="O30" s="38"/>
      <c r="P30" s="38"/>
    </row>
    <row r="31" spans="1:24" x14ac:dyDescent="0.2">
      <c r="H31" s="38"/>
      <c r="I31" s="38"/>
      <c r="J31" s="38"/>
      <c r="K31" s="38"/>
      <c r="L31" s="38"/>
      <c r="M31" s="38"/>
      <c r="N31" s="38"/>
      <c r="O31" s="38"/>
      <c r="P31" s="38"/>
    </row>
    <row r="32" spans="1:24" x14ac:dyDescent="0.2">
      <c r="H32" s="38"/>
      <c r="I32" s="38"/>
      <c r="J32" s="38"/>
      <c r="K32" s="38"/>
      <c r="L32" s="38"/>
      <c r="M32" s="38"/>
      <c r="N32" s="38"/>
      <c r="O32" s="38"/>
      <c r="P32" s="38"/>
    </row>
    <row r="33" spans="5:16" x14ac:dyDescent="0.2">
      <c r="H33" s="38"/>
      <c r="I33" s="38"/>
      <c r="J33" s="38"/>
      <c r="K33" s="38"/>
      <c r="L33" s="38"/>
      <c r="M33" s="38"/>
      <c r="N33" s="38"/>
      <c r="O33" s="38"/>
      <c r="P33" s="38"/>
    </row>
    <row r="45" spans="5:16" ht="15" x14ac:dyDescent="0.2">
      <c r="E45" s="83"/>
      <c r="F45" s="83"/>
      <c r="G45" s="83"/>
      <c r="H45" s="83"/>
      <c r="I45" s="83"/>
      <c r="J45" s="83"/>
      <c r="K45" s="83"/>
      <c r="L45" s="83"/>
    </row>
    <row r="46" spans="5:16" ht="15" x14ac:dyDescent="0.2">
      <c r="E46" s="83"/>
      <c r="F46" s="83"/>
      <c r="G46" s="83"/>
      <c r="H46" s="83"/>
      <c r="I46" s="83"/>
      <c r="J46" s="83"/>
      <c r="K46" s="83"/>
      <c r="L46" s="83"/>
    </row>
  </sheetData>
  <mergeCells count="61">
    <mergeCell ref="W13:W14"/>
    <mergeCell ref="X13:X14"/>
    <mergeCell ref="T15:T16"/>
    <mergeCell ref="U15:U16"/>
    <mergeCell ref="V15:V16"/>
    <mergeCell ref="W15:W16"/>
    <mergeCell ref="X15:X16"/>
    <mergeCell ref="O15:O16"/>
    <mergeCell ref="P15:P16"/>
    <mergeCell ref="Q15:Q16"/>
    <mergeCell ref="R15:R16"/>
    <mergeCell ref="S15:S16"/>
    <mergeCell ref="E12:E14"/>
    <mergeCell ref="F13:F14"/>
    <mergeCell ref="F15:F16"/>
    <mergeCell ref="E15:E16"/>
    <mergeCell ref="D12:D16"/>
    <mergeCell ref="E45:L45"/>
    <mergeCell ref="E46:L46"/>
    <mergeCell ref="A2:X2"/>
    <mergeCell ref="A3:X3"/>
    <mergeCell ref="X6:X7"/>
    <mergeCell ref="G5:L5"/>
    <mergeCell ref="S5:W5"/>
    <mergeCell ref="A6:A7"/>
    <mergeCell ref="C6:C7"/>
    <mergeCell ref="D6:D7"/>
    <mergeCell ref="B6:B7"/>
    <mergeCell ref="J6:J7"/>
    <mergeCell ref="A9:A19"/>
    <mergeCell ref="B10:B19"/>
    <mergeCell ref="C11:C19"/>
    <mergeCell ref="F6:F7"/>
    <mergeCell ref="Z6:AD13"/>
    <mergeCell ref="N6:N7"/>
    <mergeCell ref="P6:P7"/>
    <mergeCell ref="M6:M7"/>
    <mergeCell ref="R6:R7"/>
    <mergeCell ref="Q6:Q7"/>
    <mergeCell ref="S6:S7"/>
    <mergeCell ref="O6:O7"/>
    <mergeCell ref="O13:O14"/>
    <mergeCell ref="P13:P14"/>
    <mergeCell ref="Q13:Q14"/>
    <mergeCell ref="R13:R14"/>
    <mergeCell ref="S13:S14"/>
    <mergeCell ref="T13:T14"/>
    <mergeCell ref="U13:U14"/>
    <mergeCell ref="V13:V14"/>
    <mergeCell ref="A1:X1"/>
    <mergeCell ref="G6:G7"/>
    <mergeCell ref="E6:E7"/>
    <mergeCell ref="H6:H7"/>
    <mergeCell ref="I6:I7"/>
    <mergeCell ref="K6:K7"/>
    <mergeCell ref="U6:U7"/>
    <mergeCell ref="V6:V7"/>
    <mergeCell ref="W6:W7"/>
    <mergeCell ref="O5:R5"/>
    <mergeCell ref="L6:L7"/>
    <mergeCell ref="T6:T7"/>
  </mergeCells>
  <printOptions horizontalCentered="1"/>
  <pageMargins left="0.25" right="0.25" top="0.75" bottom="0.75" header="0.3" footer="0.3"/>
  <pageSetup paperSize="9" scale="74" orientation="landscape" r:id="rId1"/>
  <headerFooter alignWithMargins="0">
    <oddHeader>&amp;L&amp;12Prilog 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F31" sqref="F31"/>
    </sheetView>
  </sheetViews>
  <sheetFormatPr defaultColWidth="9.28515625" defaultRowHeight="12.75" x14ac:dyDescent="0.2"/>
  <cols>
    <col min="1" max="1" width="21.5703125" style="1" customWidth="1"/>
    <col min="2" max="2" width="19.85546875" style="1" customWidth="1"/>
    <col min="3" max="3" width="18.42578125" style="1" customWidth="1"/>
    <col min="4" max="4" width="28.140625" style="1" customWidth="1"/>
    <col min="5" max="5" width="22.140625" style="1" customWidth="1"/>
    <col min="6" max="6" width="17.42578125" style="1" customWidth="1"/>
    <col min="7" max="7" width="15.7109375" style="1" customWidth="1"/>
    <col min="8" max="8" width="19.7109375" style="1" customWidth="1"/>
    <col min="9" max="9" width="17.42578125" style="1" customWidth="1"/>
    <col min="10" max="16384" width="9.28515625" style="1"/>
  </cols>
  <sheetData>
    <row r="1" spans="1:9" ht="23.25" customHeight="1" thickBot="1" x14ac:dyDescent="0.25">
      <c r="A1" s="98" t="s">
        <v>37</v>
      </c>
      <c r="B1" s="99"/>
      <c r="C1" s="99"/>
      <c r="D1" s="99"/>
      <c r="E1" s="99"/>
      <c r="F1" s="99"/>
      <c r="G1" s="99"/>
      <c r="H1" s="99"/>
      <c r="I1" s="99"/>
    </row>
    <row r="2" spans="1:9" ht="21" customHeight="1" thickBot="1" x14ac:dyDescent="0.25">
      <c r="A2" s="100" t="s">
        <v>34</v>
      </c>
      <c r="B2" s="100"/>
      <c r="C2" s="101"/>
      <c r="D2" s="101"/>
      <c r="E2" s="101"/>
      <c r="F2" s="101"/>
      <c r="G2" s="101"/>
      <c r="H2" s="101"/>
      <c r="I2" s="101"/>
    </row>
    <row r="3" spans="1:9" ht="21" customHeight="1" thickBot="1" x14ac:dyDescent="0.25">
      <c r="A3" s="100" t="s">
        <v>3</v>
      </c>
      <c r="B3" s="100"/>
      <c r="C3" s="101"/>
      <c r="D3" s="101"/>
      <c r="E3" s="101"/>
      <c r="F3" s="101"/>
      <c r="G3" s="101"/>
      <c r="H3" s="101"/>
      <c r="I3" s="101"/>
    </row>
    <row r="4" spans="1:9" s="28" customFormat="1" ht="17.649999999999999" customHeight="1" x14ac:dyDescent="0.2">
      <c r="A4" s="17">
        <v>1</v>
      </c>
      <c r="B4" s="18">
        <v>2</v>
      </c>
      <c r="C4" s="19">
        <v>3</v>
      </c>
      <c r="D4" s="17">
        <v>4</v>
      </c>
      <c r="E4" s="18">
        <v>5</v>
      </c>
      <c r="F4" s="20">
        <v>6</v>
      </c>
      <c r="G4" s="21">
        <v>7</v>
      </c>
      <c r="H4" s="20">
        <v>8</v>
      </c>
      <c r="I4" s="21">
        <v>9</v>
      </c>
    </row>
    <row r="5" spans="1:9" s="2" customFormat="1" ht="51" x14ac:dyDescent="0.2">
      <c r="A5" s="14" t="s">
        <v>4</v>
      </c>
      <c r="B5" s="14" t="s">
        <v>26</v>
      </c>
      <c r="C5" s="24" t="s">
        <v>5</v>
      </c>
      <c r="D5" s="25" t="s">
        <v>27</v>
      </c>
      <c r="E5" s="26" t="s">
        <v>28</v>
      </c>
      <c r="F5" s="15" t="s">
        <v>35</v>
      </c>
      <c r="G5" s="27" t="s">
        <v>29</v>
      </c>
      <c r="H5" s="13" t="s">
        <v>30</v>
      </c>
      <c r="I5" s="12" t="s">
        <v>31</v>
      </c>
    </row>
    <row r="6" spans="1:9" x14ac:dyDescent="0.2">
      <c r="A6" s="102" t="s">
        <v>16</v>
      </c>
      <c r="B6" s="22" t="s">
        <v>32</v>
      </c>
      <c r="C6" s="96" t="s">
        <v>38</v>
      </c>
      <c r="D6" s="16"/>
      <c r="E6" s="5"/>
      <c r="F6" s="8"/>
      <c r="G6" s="7"/>
      <c r="H6" s="9"/>
      <c r="I6" s="7"/>
    </row>
    <row r="7" spans="1:9" x14ac:dyDescent="0.2">
      <c r="A7" s="102"/>
      <c r="B7" s="104"/>
      <c r="C7" s="96"/>
      <c r="D7" s="16"/>
      <c r="E7" s="5"/>
      <c r="F7" s="8"/>
      <c r="G7" s="7"/>
      <c r="H7" s="9"/>
      <c r="I7" s="7"/>
    </row>
    <row r="8" spans="1:9" x14ac:dyDescent="0.2">
      <c r="A8" s="102"/>
      <c r="B8" s="104"/>
      <c r="C8" s="96"/>
      <c r="D8" s="16"/>
      <c r="E8" s="5"/>
      <c r="F8" s="8"/>
      <c r="G8" s="7"/>
      <c r="H8" s="9"/>
      <c r="I8" s="7"/>
    </row>
    <row r="9" spans="1:9" ht="14.25" customHeight="1" x14ac:dyDescent="0.2">
      <c r="A9" s="102"/>
      <c r="B9" s="104"/>
      <c r="C9" s="96"/>
      <c r="D9" s="16"/>
      <c r="E9" s="5"/>
      <c r="F9" s="8"/>
      <c r="G9" s="7"/>
      <c r="H9" s="9"/>
      <c r="I9" s="7"/>
    </row>
    <row r="10" spans="1:9" ht="14.25" customHeight="1" x14ac:dyDescent="0.2">
      <c r="A10" s="102"/>
      <c r="B10" s="104"/>
      <c r="C10" s="96"/>
      <c r="D10" s="16"/>
      <c r="E10" s="5"/>
      <c r="F10" s="8"/>
      <c r="G10" s="7"/>
      <c r="H10" s="9"/>
      <c r="I10" s="7"/>
    </row>
    <row r="11" spans="1:9" ht="12.75" customHeight="1" x14ac:dyDescent="0.2">
      <c r="A11" s="102"/>
      <c r="B11" s="22" t="s">
        <v>33</v>
      </c>
      <c r="C11" s="96" t="s">
        <v>39</v>
      </c>
      <c r="D11" s="16"/>
      <c r="E11" s="5"/>
      <c r="F11" s="8"/>
      <c r="G11" s="7"/>
      <c r="H11" s="9"/>
      <c r="I11" s="7"/>
    </row>
    <row r="12" spans="1:9" x14ac:dyDescent="0.2">
      <c r="A12" s="102"/>
      <c r="B12" s="104"/>
      <c r="C12" s="96"/>
      <c r="D12" s="16"/>
      <c r="E12" s="5"/>
      <c r="F12" s="8"/>
      <c r="G12" s="7"/>
      <c r="H12" s="9"/>
      <c r="I12" s="7"/>
    </row>
    <row r="13" spans="1:9" ht="13.9" customHeight="1" x14ac:dyDescent="0.2">
      <c r="A13" s="102"/>
      <c r="B13" s="104"/>
      <c r="C13" s="96"/>
      <c r="D13" s="16"/>
      <c r="E13" s="5"/>
      <c r="F13" s="8"/>
      <c r="G13" s="7"/>
      <c r="H13" s="9"/>
      <c r="I13" s="7"/>
    </row>
    <row r="14" spans="1:9" x14ac:dyDescent="0.2">
      <c r="A14" s="102"/>
      <c r="B14" s="104"/>
      <c r="C14" s="96"/>
      <c r="D14" s="16"/>
      <c r="E14" s="5"/>
      <c r="F14" s="8"/>
      <c r="G14" s="7"/>
      <c r="H14" s="9"/>
      <c r="I14" s="7"/>
    </row>
    <row r="15" spans="1:9" ht="13.9" customHeight="1" x14ac:dyDescent="0.2">
      <c r="A15" s="102"/>
      <c r="B15" s="104"/>
      <c r="C15" s="96"/>
      <c r="D15" s="16"/>
      <c r="E15" s="5"/>
      <c r="F15" s="8"/>
      <c r="G15" s="7"/>
      <c r="H15" s="9"/>
      <c r="I15" s="7"/>
    </row>
    <row r="16" spans="1:9" x14ac:dyDescent="0.2">
      <c r="A16" s="102"/>
      <c r="B16" s="104"/>
      <c r="C16" s="96" t="s">
        <v>40</v>
      </c>
      <c r="D16" s="16"/>
      <c r="E16" s="5"/>
      <c r="F16" s="8"/>
      <c r="G16" s="7"/>
      <c r="H16" s="9"/>
      <c r="I16" s="7"/>
    </row>
    <row r="17" spans="1:9" x14ac:dyDescent="0.2">
      <c r="A17" s="102"/>
      <c r="B17" s="104"/>
      <c r="C17" s="96"/>
      <c r="D17" s="16"/>
      <c r="E17" s="5"/>
      <c r="F17" s="8"/>
      <c r="G17" s="7"/>
      <c r="H17" s="9"/>
      <c r="I17" s="7"/>
    </row>
    <row r="18" spans="1:9" x14ac:dyDescent="0.2">
      <c r="A18" s="102"/>
      <c r="B18" s="104"/>
      <c r="C18" s="96"/>
      <c r="D18" s="16"/>
      <c r="E18" s="5"/>
      <c r="F18" s="8"/>
      <c r="G18" s="7"/>
      <c r="H18" s="9"/>
      <c r="I18" s="7"/>
    </row>
    <row r="19" spans="1:9" x14ac:dyDescent="0.2">
      <c r="A19" s="102"/>
      <c r="B19" s="104"/>
      <c r="C19" s="96"/>
      <c r="D19" s="16"/>
      <c r="E19" s="5"/>
      <c r="F19" s="8"/>
      <c r="G19" s="7"/>
      <c r="H19" s="9"/>
      <c r="I19" s="7"/>
    </row>
    <row r="20" spans="1:9" ht="13.5" thickBot="1" x14ac:dyDescent="0.25">
      <c r="A20" s="103"/>
      <c r="B20" s="105"/>
      <c r="C20" s="97"/>
      <c r="D20" s="23"/>
      <c r="E20" s="11"/>
      <c r="F20" s="4"/>
      <c r="G20" s="3"/>
      <c r="H20" s="6"/>
      <c r="I20" s="3"/>
    </row>
    <row r="21" spans="1:9" x14ac:dyDescent="0.2">
      <c r="C21" s="29"/>
    </row>
  </sheetData>
  <mergeCells count="11">
    <mergeCell ref="C16:C20"/>
    <mergeCell ref="A1:I1"/>
    <mergeCell ref="A2:B2"/>
    <mergeCell ref="C2:I2"/>
    <mergeCell ref="A3:B3"/>
    <mergeCell ref="C3:I3"/>
    <mergeCell ref="A6:A20"/>
    <mergeCell ref="C6:C10"/>
    <mergeCell ref="B7:B10"/>
    <mergeCell ref="C11:C15"/>
    <mergeCell ref="B12:B20"/>
  </mergeCells>
  <printOptions horizontalCentered="1"/>
  <pageMargins left="0.25" right="0.25" top="0.75" bottom="0.75" header="0.3" footer="0.3"/>
  <pageSetup paperSize="9" scale="74" orientation="landscape" r:id="rId1"/>
  <headerFooter alignWithMargins="0">
    <oddHeader>&amp;L&amp;12Prilog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rada institucije</vt:lpstr>
      <vt:lpstr>Zakoni i projekti za inst</vt:lpstr>
      <vt:lpstr>'Plan rada institucije'!Print_Area</vt:lpstr>
      <vt:lpstr>'Plan rada institucije'!Print_Titles</vt:lpstr>
      <vt:lpstr>'Zakoni i projekti za inst'!Print_Titles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Lucic</dc:creator>
  <cp:lastModifiedBy>Djordje Blagojevic</cp:lastModifiedBy>
  <cp:lastPrinted>2016-06-06T07:48:02Z</cp:lastPrinted>
  <dcterms:created xsi:type="dcterms:W3CDTF">2014-10-21T12:43:31Z</dcterms:created>
  <dcterms:modified xsi:type="dcterms:W3CDTF">2017-02-13T10:37:18Z</dcterms:modified>
</cp:coreProperties>
</file>